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H319\Downloads\"/>
    </mc:Choice>
  </mc:AlternateContent>
  <bookViews>
    <workbookView xWindow="0" yWindow="0" windowWidth="23040" windowHeight="9072"/>
  </bookViews>
  <sheets>
    <sheet name="Tablero" sheetId="4" r:id="rId1"/>
    <sheet name="Hoja3" sheetId="3" r:id="rId2"/>
    <sheet name="Hoja2" sheetId="2" r:id="rId3"/>
  </sheets>
  <definedNames>
    <definedName name="_xlnm.Print_Area" localSheetId="0">Tablero!$B$1:$P$29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0" i="4" l="1"/>
  <c r="O8" i="4" l="1"/>
  <c r="H24" i="4" l="1"/>
  <c r="F24" i="4"/>
  <c r="O13" i="4" l="1"/>
  <c r="I24" i="4" l="1"/>
</calcChain>
</file>

<file path=xl/sharedStrings.xml><?xml version="1.0" encoding="utf-8"?>
<sst xmlns="http://schemas.openxmlformats.org/spreadsheetml/2006/main" count="81" uniqueCount="77">
  <si>
    <t>PRESUPUESTO VIGENTE PARA 2023</t>
  </si>
  <si>
    <t>AUTORIDADES</t>
  </si>
  <si>
    <t>SERVICIOS PERSONALES, TÉCNICOS Y PROFESIONALES</t>
  </si>
  <si>
    <t>Presupuesto vigente</t>
  </si>
  <si>
    <t>Descripción del programa</t>
  </si>
  <si>
    <t>Presupuesto ejecutado</t>
  </si>
  <si>
    <t>Procentaje de ejecución</t>
  </si>
  <si>
    <t>Información Pública</t>
  </si>
  <si>
    <t>Región 1: Guatemala</t>
  </si>
  <si>
    <t xml:space="preserve">PRESUPUESTO EJECUTADO </t>
  </si>
  <si>
    <t xml:space="preserve">PORCENTAJE DE EJECUCIÓN </t>
  </si>
  <si>
    <t>Presupuesto vigente 2023</t>
  </si>
  <si>
    <t>Porcentaje de ejecución</t>
  </si>
  <si>
    <t>Presupuesto para pago de salarios y honorarios</t>
  </si>
  <si>
    <t>Presupuesto ejecutado en pago de salarios y honorarios</t>
  </si>
  <si>
    <t>Porcentaje de ejecución en el pago de salarios y honorarios</t>
  </si>
  <si>
    <t>EJECUCIÓN PRESUPUESTARIA
POR GRUPOS DE GASTO</t>
  </si>
  <si>
    <t>EJECUCIÓN PRESUPUESTARIA POR CLASIFICACIÓN GEOGRÁFICA</t>
  </si>
  <si>
    <t>TABLERO DE RENDICIÓN DE CUENTAS</t>
  </si>
  <si>
    <t>Región 10: Servicios en el exterior</t>
  </si>
  <si>
    <t>GESTIÓN DE PRESUPUESTO</t>
  </si>
  <si>
    <t xml:space="preserve"> PROGRAMAS PRESUPUESTA-RIOS</t>
  </si>
  <si>
    <t>Servicios técnicos o profesionales subgrupo 18</t>
  </si>
  <si>
    <t>Servicios técnicos o profesionales 029</t>
  </si>
  <si>
    <t>PROGRAMA 2</t>
  </si>
  <si>
    <t>PROGRAMA 3</t>
  </si>
  <si>
    <t>PROGRAMA 4</t>
  </si>
  <si>
    <t>Personal temporal 021
Personal temporal 022
Jornales 031</t>
  </si>
  <si>
    <t>Personal permanente 011</t>
  </si>
  <si>
    <t>Grupo (100): Servicios No Personales</t>
  </si>
  <si>
    <t>Grupo (200): Materiales y Suministros</t>
  </si>
  <si>
    <t>Grupo (300): Propiedad, Planta, Equipo e Intangibles</t>
  </si>
  <si>
    <t>Grupo (400): Transferencias Corrientes</t>
  </si>
  <si>
    <t>Grupo (900): Asignaciones Globales</t>
  </si>
  <si>
    <t>Servicios de Custodia y Rehabilitación de Privados de Libertad</t>
  </si>
  <si>
    <t>DIRECCIÓN GENERAL DEL SISTEMA PENITENCIARIO</t>
  </si>
  <si>
    <t>Región (I): Metropolitana, (Guatemala)</t>
  </si>
  <si>
    <t>Región (II): Norte (Baja Verapaz y Alta Verapaz)</t>
  </si>
  <si>
    <t>Región (IV): Suroriente (Santa Rosa, Jalapa, Jutiapa)</t>
  </si>
  <si>
    <t>Región (V): Central (Chimaltenango, Escuintla)</t>
  </si>
  <si>
    <t>Región (VI): Suroccidente (Totonicapán, Quetzaltenango, Suchitepequez, San Marcos)</t>
  </si>
  <si>
    <t>Región (VII): Noroccidente (Huehuetenango, Quiche)</t>
  </si>
  <si>
    <t>Región (VIII): Petén</t>
  </si>
  <si>
    <t>Región (III): Nororiente (Izabal, Zacapa, El Progreso)</t>
  </si>
  <si>
    <t>Grupo (000): Servicios Personales</t>
  </si>
  <si>
    <t>Se completó el proceso de AUTORIZACIÓN para la Guía de Implementación de la Firma Electrónica Avanzada y Firma Electrónica para la Subdirección de Informática, por lo que, fue entregado el Expediente Original a la Subdirección antes mencionada.</t>
  </si>
  <si>
    <t>PROGRAMA 1</t>
  </si>
  <si>
    <t xml:space="preserve"> 4,239 personas</t>
  </si>
  <si>
    <t>000 personas
25 personas
30 personas</t>
  </si>
  <si>
    <t>60 personas</t>
  </si>
  <si>
    <t>Director General</t>
  </si>
  <si>
    <t>Subdirector General</t>
  </si>
  <si>
    <t>Joaquín Rodrigo Flores Guzmán</t>
  </si>
  <si>
    <t>Adolfo Quiñonez Furlán</t>
  </si>
  <si>
    <t>ACTUALIZADO DEL 1 AL 31 DE AGOSTO DEL 2023</t>
  </si>
  <si>
    <t>Culminación de Etapa 4, "Implementación de Trámites Simplificados por la Dirección General del Sistema Penitenciario".</t>
  </si>
  <si>
    <t>El Departamento de Grupos Vulnerables de la Subdirección de Rehabilitación Social, impartió el Taller "GUIA PARA LA CRIANZA Y EDUCACIÓN RESPETUOSA, DIRIGIDA A MADRES, PADRES Y PERSONAS AL CUIDADO DE NIÑAS, NIÑOS Y ADOLESCENTES DE UNICEF",  el cual se impartió a las privadas de libertad que cohabitan con sus hijas e hijos en los centros de detencion para mujeres ubicados en el departamento de Guatemala y Quetzaltenango.</t>
  </si>
  <si>
    <t>PRINCIPALES AVANCES O LOGROS
ACTUALIZADO DEL 1 AL 31 DE AGOSTO DE 2023</t>
  </si>
  <si>
    <t xml:space="preserve">Se inició la capacitación para guardias penitenciarios sobre Primeros Auxilios Psicológicos con el tema "Estrategias para Manejar el Estrés al Momento de Custodiar a Privados de Libertad", en el área departamental.  Impartida en el Centro de Detención Preventiva para Hombres y Mujeres, de Cobán, departamento de Alta Verapaz y Centro de Detención Preventiva para Hombres y Mujeres, de Santa Elena, departamento de Petén. </t>
  </si>
  <si>
    <t>Elaboración y presentación de informe requerido en Oficio Ref. No. DIDEH-0888b-2023/COPADEH/WEBS/LFLL/mjg, respecto a “Cuestionario de Consulta sobre el Cumplimiento de las Recomendaciones de la CIDH Relacionadas con las Condiciones de Detención y Prisión Preventiva en Guatemala, Honduras y El Salvador”.</t>
  </si>
  <si>
    <t xml:space="preserve">Elaboración y envío de informe para el Segundo Viceministro de Gobernación, relacionado con el seguimiento a los avances del Plan Estratégico de Seguridad de la Nación –PESG- 2020-2024. </t>
  </si>
  <si>
    <t>Seguimiento al proceso de la Carta de Entendimiento entre la Dirección General del Sistema Penitenciario y la Dirección General de Extensión Universitaria, de la Universidad de San Carlos de Guatemala para el establecimiento de cooperación y coordinación interinstitucional, cuyo objetivo es contribuir al estudio de los problemas educativos desde el interior de los centros de detención y de cumplimiento de condena.</t>
  </si>
  <si>
    <t xml:space="preserve">Seguimiento para concretar el Acuerdo Marco para agilizar el diligenciamiento de los diferentes incidentes que se tramitan en la etapa de ejecución de conformidad con lo establecido en el Código Penal, Código Procesal Penal y Ley del Régimen Penitenciario, entre la Cámara Penal, Ministerio Público, Instituto de la Defensa Público Penal, Ministerio de Gobernación y la Dirección General del Sistema Penitenciario.  </t>
  </si>
  <si>
    <t>Programa de prevención y atención de las infecciones de transmisión sexual y el VIH en privados de libertad.</t>
  </si>
  <si>
    <t>Se realizaron 21 trabajos de mantenimiento y reparación a las instalaciones en los diferentes centros de detención preventivos y de condena a cargo de la Dirección General del Sistema Penitenciario.</t>
  </si>
  <si>
    <t xml:space="preserve">Capacitación para la elaboración de los Manuales de Procesos Simplificados a las áreas: Escuela de Estudios Penitenciarios, Subdirección Operativa, Subdirección de Recursos Humanos y Subdirección de Rahabilitación Social. </t>
  </si>
  <si>
    <t xml:space="preserve">Se autorizó el uso y la guía de la firma electrónica avanzada. </t>
  </si>
  <si>
    <t xml:space="preserve">Se capacitó a 24 colaboradores en  "EDUCACIÓN FINANCIERA" con el objetivo de proporcionarles herramientas respecto a cómo elaborar un presupuesto. </t>
  </si>
  <si>
    <t xml:space="preserve">Se capacitó a 35 colaboradores sobre las directrices de cómo ejecutar la "EVALUACIÓN DE CLIMA LABORAL". </t>
  </si>
  <si>
    <t xml:space="preserve">Se realizaron coordinaciones con la unidad móvil del Registro Nacional de las Personas (Renap), con el fin de llevar a cabo una jornada de emisión del Documento Personal de Identificación (DPI) en el Centro de Detención Preventiva para Hombres y Mujeres de los Jocotes, Departamento de Zacapa, en donde se realizaron 93 registros. </t>
  </si>
  <si>
    <t xml:space="preserve">Luego de concluir la fase de tratamiento por el Régimen Progresivo se otorgó bajo autorización Judicial el beneficio de Prelibertad, de una privada de libertad recluida en el Centro de Orientación Femenino COF, para Mujeres, Fraijanes, Departamento de Guatemala. 
</t>
  </si>
  <si>
    <t>Se elaboraron 14 perfiles criminológicos a personas privadas de libertad en respuesta a solicitud de juzgado de ejecución.</t>
  </si>
  <si>
    <t>Por conducto del Departamento de Atención de Expedientes se elaboraron 439 informes para libertades anticipadas.</t>
  </si>
  <si>
    <t>Se capacitó a 21 contadores de centros de detenciòn preventiva y de condena sobre PROCESOS DE REACCIÓN EN CASO DE EMERGENCIA E IMPLEMENTACIÓN DE SEÑALES PARA RUTAS DE EVACUACIÓN.</t>
  </si>
  <si>
    <t>Derivado de las convocatorias públicas y de los procesos de selección, se logró la contratación de 1 médico, 2 enfermeros profesionales y 17 auxiliares de enfermería, para el fortalecimiento de la atención médica de las personas privadas de libertad en los distintos centros de detención.</t>
  </si>
  <si>
    <t xml:space="preserve">Seguimiento al Proceso de Formalización de Convenio con la Oficina Nacional para la Prevención de la Tortura con el Ministerio de Gobernación a traves de la Dirección General del Sistema Penitenciario, cuyo objetivo es efectuar las coordinaciones de apoyo acadé mico entre ambas instituciones. </t>
  </si>
  <si>
    <t>208 personas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</si>
</sst>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quot;#,##0;[Red]\-&quot;Q&quot;#,##0"/>
    <numFmt numFmtId="7" formatCode="&quot;Q&quot;#,##0.00;\-&quot;Q&quot;#,##0.00"/>
    <numFmt numFmtId="8" formatCode="&quot;Q&quot;#,##0.00;[Red]\-&quot;Q&quot;#,##0.00"/>
    <numFmt numFmtId="43" formatCode="_-* #,##0.00_-;\-* #,##0.00_-;_-* &quot;-&quot;??_-;_-@_-"/>
    <numFmt numFmtId="164" formatCode="0.0%"/>
    <numFmt numFmtId="165" formatCode="0.0"/>
    <numFmt numFmtId="166" formatCode="&quot;Q&quot;#,##0.00"/>
  </numFmts>
  <fonts count="12">
    <font>
      <sz val="11"/>
      <color theme="1"/>
      <name val="Calibri"/>
      <family val="2"/>
      <scheme val="minor"/>
    </font>
    <font>
      <sz val="11"/>
      <color theme="1"/>
      <name val="Arial"/>
      <family val="2"/>
    </font>
    <font>
      <sz val="10"/>
      <color theme="1"/>
      <name val="Arial"/>
      <family val="2"/>
    </font>
    <font>
      <b/>
      <sz val="10"/>
      <color theme="1"/>
      <name val="Arial"/>
      <family val="2"/>
    </font>
    <font>
      <sz val="9"/>
      <color theme="1"/>
      <name val="Arial"/>
      <family val="2"/>
    </font>
    <font>
      <sz val="12"/>
      <color theme="1"/>
      <name val="Arial"/>
      <family val="2"/>
    </font>
    <font>
      <b/>
      <sz val="20"/>
      <color rgb="FF002060"/>
      <name val="Arial"/>
      <family val="2"/>
    </font>
    <font>
      <b/>
      <sz val="12"/>
      <color theme="0"/>
      <name val="Arial"/>
      <family val="2"/>
    </font>
    <font>
      <sz val="11"/>
      <color theme="1"/>
      <name val="Calibri"/>
      <family val="2"/>
      <scheme val="minor"/>
    </font>
    <font>
      <b/>
      <sz val="14"/>
      <color rgb="FFFF0000"/>
      <name val="Arial"/>
      <family val="2"/>
    </font>
    <font>
      <b/>
      <sz val="18"/>
      <color rgb="FF00B050"/>
      <name val="Arial"/>
      <family val="2"/>
    </font>
    <font>
      <sz val="10"/>
      <color rgb="FF000000"/>
      <name val="Arial"/>
      <family val="2"/>
    </font>
  </fonts>
  <fills count="5">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cellStyleXfs>
  <cellXfs count="124">
    <xf numFmtId="0" fontId="0" fillId="0" borderId="0" xfId="0"/>
    <xf numFmtId="0" fontId="0" fillId="4" borderId="0" xfId="0" applyFill="1"/>
    <xf numFmtId="0" fontId="2" fillId="4" borderId="0" xfId="0" applyFont="1" applyFill="1"/>
    <xf numFmtId="0" fontId="2" fillId="4" borderId="10" xfId="0" applyFont="1" applyFill="1" applyBorder="1"/>
    <xf numFmtId="0" fontId="2" fillId="4" borderId="9" xfId="0" applyFont="1" applyFill="1" applyBorder="1" applyAlignment="1">
      <alignment vertical="center" wrapText="1"/>
    </xf>
    <xf numFmtId="0" fontId="1" fillId="4" borderId="0" xfId="0" applyFont="1" applyFill="1"/>
    <xf numFmtId="0" fontId="2" fillId="0" borderId="5" xfId="0" applyFont="1" applyBorder="1" applyAlignment="1">
      <alignment horizontal="left" vertical="center" wrapText="1"/>
    </xf>
    <xf numFmtId="8" fontId="2" fillId="3" borderId="6" xfId="0" applyNumberFormat="1" applyFont="1" applyFill="1" applyBorder="1" applyAlignment="1">
      <alignment horizontal="center" vertical="center"/>
    </xf>
    <xf numFmtId="0" fontId="2" fillId="3" borderId="2" xfId="0" applyFont="1" applyFill="1" applyBorder="1" applyAlignment="1">
      <alignment vertical="center" wrapText="1"/>
    </xf>
    <xf numFmtId="0" fontId="5" fillId="4" borderId="0" xfId="0" applyFont="1" applyFill="1" applyBorder="1"/>
    <xf numFmtId="0" fontId="2" fillId="4" borderId="0" xfId="0" applyFont="1" applyFill="1" applyBorder="1"/>
    <xf numFmtId="0" fontId="1" fillId="4" borderId="0" xfId="0" applyFont="1" applyFill="1" applyBorder="1"/>
    <xf numFmtId="0" fontId="4" fillId="4" borderId="0" xfId="0" applyFont="1" applyFill="1" applyBorder="1" applyAlignment="1">
      <alignment horizontal="center" vertical="top" wrapText="1"/>
    </xf>
    <xf numFmtId="6" fontId="2" fillId="4" borderId="0" xfId="0" applyNumberFormat="1" applyFont="1" applyFill="1" applyBorder="1" applyAlignment="1">
      <alignment horizontal="center" vertical="center"/>
    </xf>
    <xf numFmtId="0" fontId="0" fillId="4" borderId="0" xfId="0" applyFill="1" applyBorder="1"/>
    <xf numFmtId="166" fontId="2" fillId="3" borderId="8" xfId="0" applyNumberFormat="1" applyFont="1" applyFill="1" applyBorder="1" applyAlignment="1">
      <alignment horizontal="center" vertical="center"/>
    </xf>
    <xf numFmtId="7" fontId="2" fillId="4" borderId="1" xfId="1" applyNumberFormat="1"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3" borderId="24" xfId="0" applyFont="1" applyFill="1" applyBorder="1" applyAlignment="1">
      <alignment vertical="center" wrapText="1"/>
    </xf>
    <xf numFmtId="0" fontId="3" fillId="4" borderId="4" xfId="0" applyFont="1" applyFill="1" applyBorder="1" applyAlignment="1">
      <alignment horizontal="center" vertical="center" wrapText="1"/>
    </xf>
    <xf numFmtId="165" fontId="2" fillId="0" borderId="6" xfId="0" applyNumberFormat="1" applyFont="1" applyBorder="1" applyAlignment="1">
      <alignment horizontal="center" vertical="center"/>
    </xf>
    <xf numFmtId="10" fontId="2" fillId="0" borderId="6" xfId="2" applyNumberFormat="1" applyFont="1" applyBorder="1" applyAlignment="1">
      <alignment horizontal="center" vertical="center"/>
    </xf>
    <xf numFmtId="0" fontId="2" fillId="4" borderId="0" xfId="0"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3" fillId="4" borderId="13" xfId="0" applyFont="1" applyFill="1" applyBorder="1" applyAlignment="1">
      <alignment horizontal="center" vertical="center"/>
    </xf>
    <xf numFmtId="8" fontId="2" fillId="3" borderId="6" xfId="0" applyNumberFormat="1" applyFont="1" applyFill="1" applyBorder="1" applyAlignment="1">
      <alignment horizontal="center" vertical="center"/>
    </xf>
    <xf numFmtId="0" fontId="2" fillId="0" borderId="5" xfId="0" applyFont="1" applyBorder="1" applyAlignment="1">
      <alignment vertical="center" wrapText="1"/>
    </xf>
    <xf numFmtId="0" fontId="2" fillId="0" borderId="7" xfId="0" applyFont="1" applyBorder="1" applyAlignment="1">
      <alignment vertical="center" wrapText="1"/>
    </xf>
    <xf numFmtId="0" fontId="2" fillId="0" borderId="0" xfId="0" applyFont="1" applyBorder="1" applyAlignment="1">
      <alignment vertical="center" wrapText="1"/>
    </xf>
    <xf numFmtId="8" fontId="2" fillId="0" borderId="0" xfId="0" applyNumberFormat="1" applyFont="1" applyFill="1" applyBorder="1" applyAlignment="1">
      <alignment horizontal="center" vertical="center"/>
    </xf>
    <xf numFmtId="166" fontId="0" fillId="4" borderId="0" xfId="0" applyNumberFormat="1" applyFill="1"/>
    <xf numFmtId="0" fontId="2" fillId="4" borderId="0" xfId="0" applyFont="1" applyFill="1" applyBorder="1" applyAlignment="1">
      <alignment horizontal="left" vertical="center" wrapText="1"/>
    </xf>
    <xf numFmtId="0" fontId="2" fillId="4" borderId="0" xfId="0" applyFont="1" applyFill="1" applyBorder="1" applyAlignment="1">
      <alignment horizontal="center" vertical="center"/>
    </xf>
    <xf numFmtId="0" fontId="2" fillId="4" borderId="0" xfId="0" applyFont="1" applyFill="1" applyBorder="1" applyAlignment="1">
      <alignment vertical="center" wrapText="1"/>
    </xf>
    <xf numFmtId="10" fontId="2" fillId="4" borderId="0" xfId="0" applyNumberFormat="1" applyFont="1" applyFill="1" applyBorder="1" applyAlignment="1">
      <alignment horizontal="center" vertical="center"/>
    </xf>
    <xf numFmtId="0" fontId="0" fillId="4" borderId="0" xfId="0" applyFill="1" applyAlignment="1">
      <alignment horizontal="left" wrapText="1"/>
    </xf>
    <xf numFmtId="166" fontId="2" fillId="3" borderId="6" xfId="0" applyNumberFormat="1" applyFont="1" applyFill="1" applyBorder="1" applyAlignment="1">
      <alignment horizontal="center" vertical="center"/>
    </xf>
    <xf numFmtId="0" fontId="2" fillId="0" borderId="17" xfId="0" applyFont="1" applyBorder="1" applyAlignment="1">
      <alignment horizontal="left" vertical="center" wrapText="1"/>
    </xf>
    <xf numFmtId="166" fontId="2" fillId="3" borderId="16" xfId="0" applyNumberFormat="1" applyFont="1" applyFill="1" applyBorder="1" applyAlignment="1">
      <alignment horizontal="center" vertical="center"/>
    </xf>
    <xf numFmtId="0" fontId="2" fillId="0" borderId="5" xfId="0" applyFont="1" applyBorder="1" applyAlignment="1">
      <alignment horizontal="left" vertical="center" wrapText="1"/>
    </xf>
    <xf numFmtId="0" fontId="2" fillId="4" borderId="0" xfId="0" applyFont="1" applyFill="1" applyBorder="1" applyAlignment="1">
      <alignment horizontal="left" vertical="center" wrapText="1"/>
    </xf>
    <xf numFmtId="0" fontId="2" fillId="4" borderId="0" xfId="0" applyFont="1" applyFill="1" applyBorder="1" applyAlignment="1">
      <alignment horizontal="center" vertical="center"/>
    </xf>
    <xf numFmtId="8" fontId="2" fillId="4" borderId="0" xfId="0" applyNumberFormat="1" applyFont="1" applyFill="1" applyBorder="1" applyAlignment="1">
      <alignment horizontal="center" vertical="center"/>
    </xf>
    <xf numFmtId="0" fontId="2" fillId="4" borderId="5" xfId="0" applyFont="1" applyFill="1" applyBorder="1" applyAlignment="1">
      <alignment horizontal="left" wrapText="1"/>
    </xf>
    <xf numFmtId="0" fontId="2" fillId="4" borderId="1" xfId="0" applyFont="1" applyFill="1" applyBorder="1" applyAlignment="1">
      <alignment horizontal="left" wrapText="1"/>
    </xf>
    <xf numFmtId="0" fontId="2" fillId="4" borderId="6" xfId="0" applyFont="1" applyFill="1" applyBorder="1" applyAlignment="1">
      <alignment horizontal="left" wrapText="1"/>
    </xf>
    <xf numFmtId="0" fontId="2" fillId="4" borderId="34" xfId="0" applyFont="1" applyFill="1" applyBorder="1" applyAlignment="1">
      <alignment horizontal="left" wrapText="1"/>
    </xf>
    <xf numFmtId="0" fontId="2" fillId="4" borderId="35" xfId="0" applyFont="1" applyFill="1" applyBorder="1" applyAlignment="1">
      <alignment horizontal="left" wrapText="1"/>
    </xf>
    <xf numFmtId="0" fontId="2" fillId="4" borderId="36" xfId="0" applyFont="1" applyFill="1" applyBorder="1" applyAlignment="1">
      <alignment horizontal="left" wrapText="1"/>
    </xf>
    <xf numFmtId="0" fontId="2" fillId="4" borderId="25" xfId="0" applyFont="1" applyFill="1" applyBorder="1" applyAlignment="1">
      <alignment horizontal="left" wrapText="1"/>
    </xf>
    <xf numFmtId="0" fontId="2" fillId="4" borderId="26" xfId="0" applyFont="1" applyFill="1" applyBorder="1" applyAlignment="1">
      <alignment horizontal="left" wrapText="1"/>
    </xf>
    <xf numFmtId="0" fontId="2" fillId="4" borderId="27" xfId="0" applyFont="1" applyFill="1" applyBorder="1" applyAlignment="1">
      <alignment horizontal="left" wrapText="1"/>
    </xf>
    <xf numFmtId="0" fontId="2" fillId="0" borderId="17" xfId="0" applyFont="1" applyBorder="1" applyAlignment="1">
      <alignment horizontal="left" vertical="center" wrapText="1"/>
    </xf>
    <xf numFmtId="0" fontId="2" fillId="0" borderId="3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4" borderId="25" xfId="0" applyFont="1" applyFill="1" applyBorder="1" applyAlignment="1">
      <alignment horizontal="left" vertical="center" wrapText="1"/>
    </xf>
    <xf numFmtId="0" fontId="2" fillId="4" borderId="26" xfId="0" applyFont="1" applyFill="1" applyBorder="1" applyAlignment="1">
      <alignment horizontal="left" vertical="center" wrapText="1"/>
    </xf>
    <xf numFmtId="0" fontId="2" fillId="4" borderId="27" xfId="0" applyFont="1" applyFill="1" applyBorder="1" applyAlignment="1">
      <alignment horizontal="left" vertical="center" wrapText="1"/>
    </xf>
    <xf numFmtId="0" fontId="2" fillId="0" borderId="5" xfId="0" applyFont="1" applyBorder="1" applyAlignment="1">
      <alignment horizontal="left" wrapText="1"/>
    </xf>
    <xf numFmtId="0" fontId="2" fillId="0" borderId="1" xfId="0" applyFont="1" applyBorder="1" applyAlignment="1">
      <alignment horizontal="left" wrapText="1"/>
    </xf>
    <xf numFmtId="0" fontId="2" fillId="0" borderId="6" xfId="0" applyFont="1" applyBorder="1" applyAlignment="1">
      <alignment horizontal="left" wrapText="1"/>
    </xf>
    <xf numFmtId="0" fontId="7" fillId="2" borderId="18"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19" xfId="0" applyFont="1" applyFill="1" applyBorder="1" applyAlignment="1">
      <alignment horizontal="center" vertical="center" wrapText="1"/>
    </xf>
    <xf numFmtId="7" fontId="2" fillId="0" borderId="1" xfId="1" applyNumberFormat="1" applyFont="1" applyBorder="1" applyAlignment="1">
      <alignment horizontal="center" vertical="center"/>
    </xf>
    <xf numFmtId="0" fontId="3" fillId="4" borderId="3" xfId="0" applyFont="1" applyFill="1" applyBorder="1" applyAlignment="1">
      <alignment horizontal="center" vertical="center"/>
    </xf>
    <xf numFmtId="0" fontId="3" fillId="4" borderId="13" xfId="0" applyFont="1" applyFill="1" applyBorder="1" applyAlignment="1">
      <alignment horizontal="center" vertical="center"/>
    </xf>
    <xf numFmtId="0" fontId="11" fillId="0" borderId="5" xfId="0" applyFont="1" applyBorder="1" applyAlignment="1">
      <alignment horizontal="left" vertical="center" wrapText="1"/>
    </xf>
    <xf numFmtId="0" fontId="11" fillId="0" borderId="1" xfId="0" applyFont="1" applyBorder="1" applyAlignment="1">
      <alignment horizontal="left" vertical="center" wrapText="1"/>
    </xf>
    <xf numFmtId="0" fontId="11" fillId="0" borderId="6" xfId="0" applyFont="1" applyBorder="1" applyAlignment="1">
      <alignment horizontal="left" vertical="center" wrapText="1"/>
    </xf>
    <xf numFmtId="0" fontId="2" fillId="4" borderId="0" xfId="0" applyFont="1" applyFill="1" applyBorder="1" applyAlignment="1">
      <alignment horizontal="center"/>
    </xf>
    <xf numFmtId="0" fontId="2" fillId="4" borderId="0" xfId="0" applyFont="1" applyFill="1" applyBorder="1" applyAlignment="1">
      <alignment vertical="center" wrapText="1"/>
    </xf>
    <xf numFmtId="8" fontId="2" fillId="4" borderId="0" xfId="0" applyNumberFormat="1"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 fillId="4" borderId="0" xfId="0" applyFont="1" applyFill="1" applyBorder="1" applyAlignment="1">
      <alignment horizontal="left" vertical="center" wrapText="1"/>
    </xf>
    <xf numFmtId="0" fontId="2" fillId="4" borderId="0" xfId="0" applyFont="1" applyFill="1" applyBorder="1" applyAlignment="1">
      <alignment horizontal="center" vertical="center"/>
    </xf>
    <xf numFmtId="0" fontId="2" fillId="0" borderId="31" xfId="0" applyFont="1" applyBorder="1" applyAlignment="1">
      <alignment horizontal="left" vertical="center" wrapText="1"/>
    </xf>
    <xf numFmtId="10" fontId="2" fillId="3" borderId="16" xfId="2" applyNumberFormat="1" applyFont="1" applyFill="1" applyBorder="1" applyAlignment="1">
      <alignment horizontal="center" vertical="center"/>
    </xf>
    <xf numFmtId="10" fontId="2" fillId="3" borderId="32" xfId="2" applyNumberFormat="1" applyFont="1" applyFill="1" applyBorder="1" applyAlignment="1">
      <alignment horizontal="center" vertical="center"/>
    </xf>
    <xf numFmtId="0" fontId="0" fillId="4" borderId="29" xfId="0" applyFill="1" applyBorder="1" applyAlignment="1">
      <alignment horizontal="center"/>
    </xf>
    <xf numFmtId="0" fontId="0" fillId="4" borderId="30" xfId="0"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0" fontId="0" fillId="4" borderId="12" xfId="0" applyFill="1" applyBorder="1" applyAlignment="1">
      <alignment horizontal="center"/>
    </xf>
    <xf numFmtId="2" fontId="2" fillId="3" borderId="6" xfId="2" applyNumberFormat="1" applyFont="1" applyFill="1" applyBorder="1" applyAlignment="1">
      <alignment horizontal="center" vertical="center"/>
    </xf>
    <xf numFmtId="0" fontId="3" fillId="0" borderId="17"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31" xfId="0" applyFont="1" applyBorder="1" applyAlignment="1">
      <alignment horizontal="center" vertical="center" wrapText="1"/>
    </xf>
    <xf numFmtId="0" fontId="2" fillId="3" borderId="16"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32" xfId="0" applyFont="1" applyFill="1" applyBorder="1" applyAlignment="1">
      <alignment horizontal="center" vertical="center"/>
    </xf>
    <xf numFmtId="0" fontId="2" fillId="0" borderId="22" xfId="0" applyFont="1" applyBorder="1" applyAlignment="1">
      <alignment horizontal="left" vertical="center" wrapText="1"/>
    </xf>
    <xf numFmtId="0" fontId="2" fillId="0" borderId="14" xfId="0" applyFont="1" applyBorder="1" applyAlignment="1">
      <alignment horizontal="left" vertical="center" wrapText="1"/>
    </xf>
    <xf numFmtId="166" fontId="2" fillId="3" borderId="16" xfId="0" applyNumberFormat="1" applyFont="1" applyFill="1" applyBorder="1" applyAlignment="1">
      <alignment horizontal="center" vertical="center"/>
    </xf>
    <xf numFmtId="166" fontId="2" fillId="3" borderId="23" xfId="0" applyNumberFormat="1" applyFont="1" applyFill="1" applyBorder="1" applyAlignment="1">
      <alignment horizontal="center" vertical="center"/>
    </xf>
    <xf numFmtId="166" fontId="2" fillId="3" borderId="15" xfId="0" applyNumberFormat="1" applyFont="1" applyFill="1" applyBorder="1" applyAlignment="1">
      <alignment horizontal="center" vertical="center"/>
    </xf>
    <xf numFmtId="166" fontId="2" fillId="3" borderId="6" xfId="0" applyNumberFormat="1" applyFont="1" applyFill="1" applyBorder="1" applyAlignment="1">
      <alignment horizontal="center" vertical="center"/>
    </xf>
    <xf numFmtId="0" fontId="7" fillId="4" borderId="0" xfId="0" applyFont="1" applyFill="1" applyBorder="1" applyAlignment="1">
      <alignment horizontal="center" vertical="center" wrapText="1"/>
    </xf>
    <xf numFmtId="0" fontId="7" fillId="4" borderId="0" xfId="0" applyFont="1" applyFill="1" applyBorder="1" applyAlignment="1">
      <alignment horizontal="center" vertical="center"/>
    </xf>
    <xf numFmtId="0" fontId="6" fillId="4" borderId="0" xfId="0" applyFont="1" applyFill="1" applyAlignment="1">
      <alignment horizontal="center"/>
    </xf>
    <xf numFmtId="17" fontId="9" fillId="4" borderId="0" xfId="0" applyNumberFormat="1" applyFont="1" applyFill="1" applyAlignment="1">
      <alignment horizontal="center"/>
    </xf>
    <xf numFmtId="0" fontId="9" fillId="4" borderId="0" xfId="0" applyFont="1" applyFill="1" applyAlignment="1">
      <alignment horizontal="center"/>
    </xf>
    <xf numFmtId="0" fontId="10" fillId="4" borderId="0" xfId="0" applyFont="1" applyFill="1" applyAlignment="1">
      <alignment horizont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3" fillId="0" borderId="14" xfId="0" applyFont="1" applyBorder="1" applyAlignment="1">
      <alignment horizontal="center" vertical="center" wrapText="1"/>
    </xf>
    <xf numFmtId="0" fontId="2" fillId="3" borderId="15" xfId="0" applyFont="1" applyFill="1" applyBorder="1" applyAlignment="1">
      <alignment horizontal="center" vertical="center"/>
    </xf>
    <xf numFmtId="6" fontId="2" fillId="3" borderId="16" xfId="0" applyNumberFormat="1" applyFont="1" applyFill="1" applyBorder="1" applyAlignment="1">
      <alignment horizontal="center" vertical="center"/>
    </xf>
    <xf numFmtId="6" fontId="2" fillId="3" borderId="15" xfId="0" applyNumberFormat="1" applyFont="1" applyFill="1" applyBorder="1" applyAlignment="1">
      <alignment horizontal="center" vertical="center"/>
    </xf>
    <xf numFmtId="164" fontId="2" fillId="3" borderId="16" xfId="0" applyNumberFormat="1" applyFont="1" applyFill="1" applyBorder="1" applyAlignment="1">
      <alignment horizontal="center" vertical="center"/>
    </xf>
    <xf numFmtId="164" fontId="2" fillId="3" borderId="15" xfId="0" applyNumberFormat="1" applyFont="1" applyFill="1" applyBorder="1" applyAlignment="1">
      <alignment horizontal="center" vertical="center"/>
    </xf>
  </cellXfs>
  <cellStyles count="4">
    <cellStyle name="Millares" xfId="1" builtinId="3"/>
    <cellStyle name="Millares 2" xf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8611111111111108E-2"/>
          <c:y val="0.21071303587051618"/>
          <c:w val="0.81388888888888888"/>
          <c:h val="0.44415099154272381"/>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4-CD73-44CA-9A9F-259D5A9065EB}"/>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2-CD73-44CA-9A9F-259D5A9065EB}"/>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3-CD73-44CA-9A9F-259D5A9065EB}"/>
              </c:ext>
            </c:extLst>
          </c:dPt>
          <c:dLbls>
            <c:dLbl>
              <c:idx val="0"/>
              <c:tx>
                <c:rich>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fld id="{3D8A7FFA-DE52-4AEA-92FC-D1D4B3E21689}" type="VALUE">
                      <a:rPr lang="en-US" sz="800"/>
                      <a:pPr>
                        <a:defRPr sz="800" b="0" i="0" u="none" strike="noStrike" kern="1200" baseline="0">
                          <a:solidFill>
                            <a:schemeClr val="tx1">
                              <a:lumMod val="75000"/>
                              <a:lumOff val="25000"/>
                            </a:schemeClr>
                          </a:solidFill>
                          <a:latin typeface="+mn-lt"/>
                          <a:ea typeface="+mn-ea"/>
                          <a:cs typeface="+mn-cs"/>
                        </a:defRPr>
                      </a:pPr>
                      <a:t>[VALOR]</a:t>
                    </a:fld>
                    <a:r>
                      <a:rPr lang="en-US" sz="800"/>
                      <a:t/>
                    </a:r>
                    <a:br>
                      <a:rPr lang="en-US" sz="800"/>
                    </a:br>
                    <a:fld id="{1C5B23B2-7162-4B80-A9E8-A5A16CBDC1F8}" type="CATEGORYNAME">
                      <a:rPr lang="en-US" sz="800"/>
                      <a:pPr>
                        <a:defRPr sz="800" b="0" i="0" u="none" strike="noStrike" kern="1200" baseline="0">
                          <a:solidFill>
                            <a:schemeClr val="tx1">
                              <a:lumMod val="75000"/>
                              <a:lumOff val="25000"/>
                            </a:schemeClr>
                          </a:solidFill>
                          <a:latin typeface="+mn-lt"/>
                          <a:ea typeface="+mn-ea"/>
                          <a:cs typeface="+mn-cs"/>
                        </a:defRPr>
                      </a:pPr>
                      <a:t>[NOMBRE DE CATEGORÍA]</a:t>
                    </a:fld>
                    <a:endParaRPr lang="en-US" sz="800"/>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4-CD73-44CA-9A9F-259D5A9065EB}"/>
                </c:ext>
              </c:extLst>
            </c:dLbl>
            <c:dLbl>
              <c:idx val="1"/>
              <c:layout>
                <c:manualLayout>
                  <c:x val="7.6710784879495897E-2"/>
                  <c:y val="-1.5207560359529132E-2"/>
                </c:manualLayout>
              </c:layout>
              <c:tx>
                <c:rich>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fld id="{12C438FD-62FF-4644-A6B2-A532F7EC1A77}" type="VALUE">
                      <a:rPr lang="en-US" sz="800"/>
                      <a:pPr>
                        <a:defRPr sz="800" b="0" i="0" u="none" strike="noStrike" kern="1200" baseline="0">
                          <a:solidFill>
                            <a:schemeClr val="tx1">
                              <a:lumMod val="75000"/>
                              <a:lumOff val="25000"/>
                            </a:schemeClr>
                          </a:solidFill>
                          <a:latin typeface="+mn-lt"/>
                          <a:ea typeface="+mn-ea"/>
                          <a:cs typeface="+mn-cs"/>
                        </a:defRPr>
                      </a:pPr>
                      <a:t>[VALOR]</a:t>
                    </a:fld>
                    <a:r>
                      <a:rPr lang="en-US" sz="800"/>
                      <a:t> </a:t>
                    </a:r>
                  </a:p>
                  <a:p>
                    <a:pPr>
                      <a:defRPr sz="800" b="0" i="0" u="none" strike="noStrike" kern="1200" baseline="0">
                        <a:solidFill>
                          <a:schemeClr val="tx1">
                            <a:lumMod val="75000"/>
                            <a:lumOff val="25000"/>
                          </a:schemeClr>
                        </a:solidFill>
                        <a:latin typeface="+mn-lt"/>
                        <a:ea typeface="+mn-ea"/>
                        <a:cs typeface="+mn-cs"/>
                      </a:defRPr>
                    </a:pPr>
                    <a:fld id="{A69968F2-94F4-474F-8704-50D53039107D}" type="CATEGORYNAME">
                      <a:rPr lang="en-US" sz="800"/>
                      <a:pPr>
                        <a:defRPr sz="800" b="0" i="0" u="none" strike="noStrike" kern="1200" baseline="0">
                          <a:solidFill>
                            <a:schemeClr val="tx1">
                              <a:lumMod val="75000"/>
                              <a:lumOff val="25000"/>
                            </a:schemeClr>
                          </a:solidFill>
                          <a:latin typeface="+mn-lt"/>
                          <a:ea typeface="+mn-ea"/>
                          <a:cs typeface="+mn-cs"/>
                        </a:defRPr>
                      </a:pPr>
                      <a:t>[NOMBRE DE CATEGORÍA]</a:t>
                    </a:fld>
                    <a:endParaRPr lang="es-GT"/>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48751015243615714"/>
                      <c:h val="0.16645860339876034"/>
                    </c:manualLayout>
                  </c15:layout>
                  <c15:dlblFieldTable/>
                  <c15:showDataLabelsRange val="0"/>
                </c:ext>
                <c:ext xmlns:c16="http://schemas.microsoft.com/office/drawing/2014/chart" uri="{C3380CC4-5D6E-409C-BE32-E72D297353CC}">
                  <c16:uniqueId val="{00000002-CD73-44CA-9A9F-259D5A9065EB}"/>
                </c:ext>
              </c:extLst>
            </c:dLbl>
            <c:dLbl>
              <c:idx val="2"/>
              <c:layout>
                <c:manualLayout>
                  <c:x val="0.25967840573267098"/>
                  <c:y val="2.2179725198631577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fld id="{629FB6D2-6481-406C-8E24-FE9F9136CEF4}" type="VALUE">
                      <a:rPr lang="en-US" sz="800"/>
                      <a:pPr>
                        <a:defRPr sz="800" b="0" i="0" u="none" strike="noStrike" kern="1200" baseline="0">
                          <a:solidFill>
                            <a:schemeClr val="tx1">
                              <a:lumMod val="75000"/>
                              <a:lumOff val="25000"/>
                            </a:schemeClr>
                          </a:solidFill>
                          <a:latin typeface="+mn-lt"/>
                          <a:ea typeface="+mn-ea"/>
                          <a:cs typeface="+mn-cs"/>
                        </a:defRPr>
                      </a:pPr>
                      <a:t>[VALOR]</a:t>
                    </a:fld>
                    <a:endParaRPr lang="en-US" sz="800"/>
                  </a:p>
                  <a:p>
                    <a:pPr>
                      <a:defRPr sz="800" b="0" i="0" u="none" strike="noStrike" kern="1200" baseline="0">
                        <a:solidFill>
                          <a:schemeClr val="tx1">
                            <a:lumMod val="75000"/>
                            <a:lumOff val="25000"/>
                          </a:schemeClr>
                        </a:solidFill>
                        <a:latin typeface="+mn-lt"/>
                        <a:ea typeface="+mn-ea"/>
                        <a:cs typeface="+mn-cs"/>
                      </a:defRPr>
                    </a:pPr>
                    <a:fld id="{11B67D9D-0B42-41C9-B7EF-C7CDB957ACD6}" type="CATEGORYNAME">
                      <a:rPr lang="en-US" sz="800"/>
                      <a:pPr>
                        <a:defRPr sz="800" b="0" i="0" u="none" strike="noStrike" kern="1200" baseline="0">
                          <a:solidFill>
                            <a:schemeClr val="tx1">
                              <a:lumMod val="75000"/>
                              <a:lumOff val="25000"/>
                            </a:schemeClr>
                          </a:solidFill>
                          <a:latin typeface="+mn-lt"/>
                          <a:ea typeface="+mn-ea"/>
                          <a:cs typeface="+mn-cs"/>
                        </a:defRPr>
                      </a:pPr>
                      <a:t>[NOMBRE DE CATEGORÍA]</a:t>
                    </a:fld>
                    <a:endParaRPr lang="es-GT"/>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43308078346884155"/>
                      <c:h val="0.16574688113508759"/>
                    </c:manualLayout>
                  </c15:layout>
                  <c15:dlblFieldTable/>
                  <c15:showDataLabelsRange val="0"/>
                </c:ext>
                <c:ext xmlns:c16="http://schemas.microsoft.com/office/drawing/2014/chart" uri="{C3380CC4-5D6E-409C-BE32-E72D297353CC}">
                  <c16:uniqueId val="{00000003-CD73-44CA-9A9F-259D5A9065EB}"/>
                </c:ext>
              </c:extLst>
            </c:dLbl>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lumMod val="75000"/>
                        <a:lumOff val="25000"/>
                      </a:schemeClr>
                    </a:solidFill>
                    <a:latin typeface="+mn-lt"/>
                    <a:ea typeface="+mn-ea"/>
                    <a:cs typeface="+mn-cs"/>
                  </a:defRPr>
                </a:pPr>
                <a:endParaRPr lang="es-GT"/>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Hoja2!$A$2:$A$7</c15:sqref>
                  </c15:fullRef>
                </c:ext>
              </c:extLst>
              <c:f>(Hoja2!$A$2,Hoja2!$A$4,Hoja2!$A$6)</c:f>
              <c:strCache>
                <c:ptCount val="3"/>
                <c:pt idx="0">
                  <c:v>PRESUPUESTO VIGENTE PARA 2023</c:v>
                </c:pt>
                <c:pt idx="1">
                  <c:v>PRESUPUESTO EJECUTADO </c:v>
                </c:pt>
                <c:pt idx="2">
                  <c:v>PORCENTAJE DE EJECUCIÓN </c:v>
                </c:pt>
              </c:strCache>
            </c:strRef>
          </c:cat>
          <c:val>
            <c:numRef>
              <c:extLst>
                <c:ext xmlns:c15="http://schemas.microsoft.com/office/drawing/2012/chart" uri="{02D57815-91ED-43cb-92C2-25804820EDAC}">
                  <c15:fullRef>
                    <c15:sqref>Hoja2!$B$2:$B$7</c15:sqref>
                  </c15:fullRef>
                </c:ext>
              </c:extLst>
              <c:f>(Hoja2!$B$2,Hoja2!$B$4,Hoja2!$B$6)</c:f>
              <c:numCache>
                <c:formatCode>General</c:formatCode>
                <c:ptCount val="3"/>
                <c:pt idx="0" formatCode="&quot;Q&quot;#,##0_);[Red]\(&quot;Q&quot;#,##0\)">
                  <c:v>497004000</c:v>
                </c:pt>
                <c:pt idx="1" formatCode="&quot;Q&quot;#,##0_);[Red]\(&quot;Q&quot;#,##0\)">
                  <c:v>21270489.850000001</c:v>
                </c:pt>
                <c:pt idx="2" formatCode="0.0%">
                  <c:v>4.2999999999999997E-2</c:v>
                </c:pt>
              </c:numCache>
            </c:numRef>
          </c:val>
          <c:extLst>
            <c:ext xmlns:c16="http://schemas.microsoft.com/office/drawing/2014/chart" uri="{C3380CC4-5D6E-409C-BE32-E72D297353CC}">
              <c16:uniqueId val="{00000000-CD73-44CA-9A9F-259D5A9065EB}"/>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G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10</xdr:col>
      <xdr:colOff>878716</xdr:colOff>
      <xdr:row>16</xdr:row>
      <xdr:rowOff>150922</xdr:rowOff>
    </xdr:from>
    <xdr:to>
      <xdr:col>11</xdr:col>
      <xdr:colOff>336177</xdr:colOff>
      <xdr:row>21</xdr:row>
      <xdr:rowOff>133645</xdr:rowOff>
    </xdr:to>
    <xdr:pic>
      <xdr:nvPicPr>
        <xdr:cNvPr id="2"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13442191" y="4218097"/>
          <a:ext cx="1943486" cy="22528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1039091</xdr:colOff>
      <xdr:row>0</xdr:row>
      <xdr:rowOff>121227</xdr:rowOff>
    </xdr:from>
    <xdr:to>
      <xdr:col>2</xdr:col>
      <xdr:colOff>2206559</xdr:colOff>
      <xdr:row>4</xdr:row>
      <xdr:rowOff>123702</xdr:rowOff>
    </xdr:to>
    <xdr:pic>
      <xdr:nvPicPr>
        <xdr:cNvPr id="3"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3306041" y="121227"/>
          <a:ext cx="1167468" cy="1050225"/>
        </a:xfrm>
        <a:prstGeom prst="rect">
          <a:avLst/>
        </a:prstGeom>
      </xdr:spPr>
    </xdr:pic>
    <xdr:clientData/>
  </xdr:twoCellAnchor>
  <xdr:twoCellAnchor editAs="oneCell">
    <xdr:from>
      <xdr:col>1</xdr:col>
      <xdr:colOff>214313</xdr:colOff>
      <xdr:row>0</xdr:row>
      <xdr:rowOff>142875</xdr:rowOff>
    </xdr:from>
    <xdr:to>
      <xdr:col>2</xdr:col>
      <xdr:colOff>851646</xdr:colOff>
      <xdr:row>4</xdr:row>
      <xdr:rowOff>82736</xdr:rowOff>
    </xdr:to>
    <xdr:pic>
      <xdr:nvPicPr>
        <xdr:cNvPr id="4"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a:stretch>
          <a:fillRect/>
        </a:stretch>
      </xdr:blipFill>
      <xdr:spPr>
        <a:xfrm>
          <a:off x="994898" y="142875"/>
          <a:ext cx="2179919" cy="952763"/>
        </a:xfrm>
        <a:prstGeom prst="rect">
          <a:avLst/>
        </a:prstGeom>
      </xdr:spPr>
    </xdr:pic>
    <xdr:clientData/>
  </xdr:twoCellAnchor>
  <xdr:twoCellAnchor>
    <xdr:from>
      <xdr:col>14</xdr:col>
      <xdr:colOff>40822</xdr:colOff>
      <xdr:row>0</xdr:row>
      <xdr:rowOff>125017</xdr:rowOff>
    </xdr:from>
    <xdr:to>
      <xdr:col>14</xdr:col>
      <xdr:colOff>1129393</xdr:colOff>
      <xdr:row>3</xdr:row>
      <xdr:rowOff>285751</xdr:rowOff>
    </xdr:to>
    <xdr:sp macro="" textlink="">
      <xdr:nvSpPr>
        <xdr:cNvPr id="6" name="CuadroTexto 4">
          <a:extLst>
            <a:ext uri="{FF2B5EF4-FFF2-40B4-BE49-F238E27FC236}">
              <a16:creationId xmlns:a16="http://schemas.microsoft.com/office/drawing/2014/main" id="{748B017E-EDC1-433B-9133-BFDA2EA5A28A}"/>
            </a:ext>
          </a:extLst>
        </xdr:cNvPr>
        <xdr:cNvSpPr txBox="1"/>
      </xdr:nvSpPr>
      <xdr:spPr>
        <a:xfrm>
          <a:off x="19309897" y="125017"/>
          <a:ext cx="1088571" cy="9132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GT" sz="800" b="1">
              <a:latin typeface="Arial" panose="020B0604020202020204" pitchFamily="34" charset="0"/>
              <a:cs typeface="Arial" panose="020B0604020202020204" pitchFamily="34" charset="0"/>
            </a:rPr>
            <a:t>INCORPORAR</a:t>
          </a:r>
          <a:r>
            <a:rPr lang="es-GT" sz="800" b="1" baseline="0">
              <a:latin typeface="Arial" panose="020B0604020202020204" pitchFamily="34" charset="0"/>
              <a:cs typeface="Arial" panose="020B0604020202020204" pitchFamily="34" charset="0"/>
            </a:rPr>
            <a:t> UN CÓDIGO QR QUE REMITA AL SITIO DE INFORMACIÓN PÚBLICA DE LA INSTITUCIÓN</a:t>
          </a:r>
          <a:endParaRPr lang="es-GT" sz="800" b="1">
            <a:latin typeface="Arial" panose="020B0604020202020204" pitchFamily="34" charset="0"/>
            <a:cs typeface="Arial" panose="020B0604020202020204" pitchFamily="34" charset="0"/>
          </a:endParaRPr>
        </a:p>
      </xdr:txBody>
    </xdr:sp>
    <xdr:clientData/>
  </xdr:twoCellAnchor>
  <xdr:twoCellAnchor editAs="oneCell">
    <xdr:from>
      <xdr:col>14</xdr:col>
      <xdr:colOff>46463</xdr:colOff>
      <xdr:row>0</xdr:row>
      <xdr:rowOff>1</xdr:rowOff>
    </xdr:from>
    <xdr:to>
      <xdr:col>14</xdr:col>
      <xdr:colOff>1139043</xdr:colOff>
      <xdr:row>4</xdr:row>
      <xdr:rowOff>47078</xdr:rowOff>
    </xdr:to>
    <xdr:pic>
      <xdr:nvPicPr>
        <xdr:cNvPr id="5" name="Imagen 4"/>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9328780" y="1"/>
          <a:ext cx="1092580" cy="10925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571499</xdr:colOff>
      <xdr:row>3</xdr:row>
      <xdr:rowOff>61912</xdr:rowOff>
    </xdr:from>
    <xdr:to>
      <xdr:col>7</xdr:col>
      <xdr:colOff>447674</xdr:colOff>
      <xdr:row>13</xdr:row>
      <xdr:rowOff>76200</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49"/>
  <sheetViews>
    <sheetView tabSelected="1" topLeftCell="A25" zoomScale="49" zoomScaleNormal="82" workbookViewId="0">
      <selection activeCell="B1" sqref="B1:O43"/>
    </sheetView>
  </sheetViews>
  <sheetFormatPr baseColWidth="10" defaultColWidth="11.44140625" defaultRowHeight="14.4"/>
  <cols>
    <col min="1" max="1" width="11.44140625" style="1"/>
    <col min="2" max="2" width="22.5546875" style="1" customWidth="1"/>
    <col min="3" max="3" width="33.44140625" style="1" customWidth="1"/>
    <col min="4" max="4" width="3.88671875" style="1" customWidth="1"/>
    <col min="5" max="5" width="33.6640625" style="1" customWidth="1"/>
    <col min="6" max="6" width="21.6640625" style="1" customWidth="1"/>
    <col min="7" max="7" width="3.88671875" style="1" customWidth="1"/>
    <col min="8" max="8" width="30.88671875" style="1" customWidth="1"/>
    <col min="9" max="9" width="23.109375" style="1" customWidth="1"/>
    <col min="10" max="10" width="3.88671875" style="1" customWidth="1"/>
    <col min="11" max="11" width="37.33203125" style="1" customWidth="1"/>
    <col min="12" max="12" width="16" style="1" customWidth="1"/>
    <col min="13" max="13" width="3.88671875" style="1" customWidth="1"/>
    <col min="14" max="14" width="43.44140625" style="1" customWidth="1"/>
    <col min="15" max="15" width="17.6640625" style="1" customWidth="1"/>
    <col min="16" max="16" width="22.88671875" style="1" bestFit="1" customWidth="1"/>
    <col min="17" max="18" width="11.44140625" style="1"/>
    <col min="19" max="19" width="13.109375" style="1" bestFit="1" customWidth="1"/>
    <col min="20" max="16384" width="11.44140625" style="1"/>
  </cols>
  <sheetData>
    <row r="2" spans="2:20" ht="24.6">
      <c r="B2" s="109" t="s">
        <v>18</v>
      </c>
      <c r="C2" s="109"/>
      <c r="D2" s="109"/>
      <c r="E2" s="109"/>
      <c r="F2" s="109"/>
      <c r="G2" s="109"/>
      <c r="H2" s="109"/>
      <c r="I2" s="109"/>
      <c r="J2" s="109"/>
      <c r="K2" s="109"/>
      <c r="L2" s="109"/>
      <c r="M2" s="109"/>
      <c r="N2" s="109"/>
      <c r="O2" s="109"/>
    </row>
    <row r="3" spans="2:20" ht="17.399999999999999">
      <c r="B3" s="110" t="s">
        <v>54</v>
      </c>
      <c r="C3" s="111"/>
      <c r="D3" s="111"/>
      <c r="E3" s="111"/>
      <c r="F3" s="111"/>
      <c r="G3" s="111"/>
      <c r="H3" s="111"/>
      <c r="I3" s="111"/>
      <c r="J3" s="111"/>
      <c r="K3" s="111"/>
      <c r="L3" s="111"/>
      <c r="M3" s="111"/>
      <c r="N3" s="111"/>
      <c r="O3" s="111"/>
    </row>
    <row r="4" spans="2:20" ht="22.8">
      <c r="B4" s="112" t="s">
        <v>35</v>
      </c>
      <c r="C4" s="112"/>
      <c r="D4" s="112"/>
      <c r="E4" s="112"/>
      <c r="F4" s="112"/>
      <c r="G4" s="112"/>
      <c r="H4" s="112"/>
      <c r="I4" s="112"/>
      <c r="J4" s="112"/>
      <c r="K4" s="112"/>
      <c r="L4" s="112"/>
      <c r="M4" s="112"/>
      <c r="N4" s="112"/>
      <c r="O4" s="112"/>
    </row>
    <row r="5" spans="2:20" ht="12.75" customHeight="1">
      <c r="B5" s="9"/>
      <c r="C5" s="10"/>
      <c r="D5" s="10"/>
      <c r="E5" s="10"/>
      <c r="F5" s="10"/>
      <c r="G5" s="10"/>
      <c r="H5" s="10"/>
      <c r="I5" s="10"/>
      <c r="J5" s="11"/>
      <c r="K5" s="11"/>
      <c r="L5" s="11"/>
      <c r="M5" s="11"/>
      <c r="N5" s="11"/>
      <c r="O5" s="12" t="s">
        <v>7</v>
      </c>
    </row>
    <row r="6" spans="2:20" ht="15" thickBot="1">
      <c r="B6" s="2"/>
      <c r="C6" s="2"/>
      <c r="D6" s="2"/>
      <c r="E6" s="2"/>
      <c r="F6" s="2"/>
      <c r="G6" s="2"/>
      <c r="H6" s="2"/>
      <c r="I6" s="2"/>
      <c r="J6" s="5"/>
      <c r="K6" s="5"/>
      <c r="L6" s="5"/>
      <c r="M6" s="5"/>
      <c r="N6" s="5"/>
      <c r="O6" s="5"/>
    </row>
    <row r="7" spans="2:20" ht="37.5" customHeight="1">
      <c r="B7" s="113" t="s">
        <v>1</v>
      </c>
      <c r="C7" s="114"/>
      <c r="D7" s="2"/>
      <c r="E7" s="113" t="s">
        <v>20</v>
      </c>
      <c r="F7" s="114"/>
      <c r="G7" s="2"/>
      <c r="H7" s="81" t="s">
        <v>16</v>
      </c>
      <c r="I7" s="114"/>
      <c r="K7" s="115" t="s">
        <v>17</v>
      </c>
      <c r="L7" s="116"/>
      <c r="N7" s="81" t="s">
        <v>2</v>
      </c>
      <c r="O7" s="117"/>
    </row>
    <row r="8" spans="2:20" ht="29.25" customHeight="1">
      <c r="B8" s="95" t="s">
        <v>50</v>
      </c>
      <c r="C8" s="98" t="s">
        <v>52</v>
      </c>
      <c r="D8" s="2"/>
      <c r="E8" s="54" t="s">
        <v>11</v>
      </c>
      <c r="F8" s="103">
        <v>640239523</v>
      </c>
      <c r="G8" s="2"/>
      <c r="H8" s="41" t="s">
        <v>44</v>
      </c>
      <c r="I8" s="38">
        <v>23557089.530000001</v>
      </c>
      <c r="K8" s="24" t="s">
        <v>36</v>
      </c>
      <c r="L8" s="27">
        <v>34691711.539999999</v>
      </c>
      <c r="N8" s="57" t="s">
        <v>13</v>
      </c>
      <c r="O8" s="106">
        <f>347309798+21860000</f>
        <v>369169798</v>
      </c>
      <c r="Q8" s="23"/>
      <c r="R8" s="13"/>
    </row>
    <row r="9" spans="2:20" ht="29.25" customHeight="1">
      <c r="B9" s="118"/>
      <c r="C9" s="119"/>
      <c r="D9" s="2"/>
      <c r="E9" s="102"/>
      <c r="F9" s="105"/>
      <c r="G9" s="2"/>
      <c r="H9" s="41" t="s">
        <v>29</v>
      </c>
      <c r="I9" s="38">
        <v>5431583.29</v>
      </c>
      <c r="K9" s="24" t="s">
        <v>37</v>
      </c>
      <c r="L9" s="27">
        <v>334771.84000000003</v>
      </c>
      <c r="N9" s="57"/>
      <c r="O9" s="106"/>
      <c r="R9" s="14"/>
      <c r="S9" s="14"/>
      <c r="T9" s="14"/>
    </row>
    <row r="10" spans="2:20" ht="29.25" customHeight="1">
      <c r="B10" s="95" t="s">
        <v>51</v>
      </c>
      <c r="C10" s="98" t="s">
        <v>53</v>
      </c>
      <c r="D10" s="2"/>
      <c r="E10" s="54" t="s">
        <v>5</v>
      </c>
      <c r="F10" s="103">
        <v>46953338.689999998</v>
      </c>
      <c r="G10" s="2"/>
      <c r="H10" s="41" t="s">
        <v>30</v>
      </c>
      <c r="I10" s="38">
        <v>16272046.390000001</v>
      </c>
      <c r="K10" s="24" t="s">
        <v>43</v>
      </c>
      <c r="L10" s="27">
        <v>2081827.18</v>
      </c>
      <c r="N10" s="57" t="s">
        <v>14</v>
      </c>
      <c r="O10" s="106">
        <f>23557089.53+1317967.32</f>
        <v>24875056.850000001</v>
      </c>
      <c r="R10" s="83"/>
      <c r="S10" s="80"/>
      <c r="T10" s="14"/>
    </row>
    <row r="11" spans="2:20" ht="29.25" customHeight="1">
      <c r="B11" s="96"/>
      <c r="C11" s="99"/>
      <c r="D11" s="2"/>
      <c r="E11" s="101"/>
      <c r="F11" s="104"/>
      <c r="G11" s="2"/>
      <c r="H11" s="39" t="s">
        <v>31</v>
      </c>
      <c r="I11" s="40">
        <v>89500</v>
      </c>
      <c r="K11" s="24" t="s">
        <v>38</v>
      </c>
      <c r="L11" s="27">
        <v>848456.29</v>
      </c>
      <c r="N11" s="57"/>
      <c r="O11" s="106"/>
      <c r="R11" s="83"/>
      <c r="S11" s="80"/>
      <c r="T11" s="14"/>
    </row>
    <row r="12" spans="2:20" ht="29.25" customHeight="1" thickBot="1">
      <c r="B12" s="97"/>
      <c r="C12" s="100"/>
      <c r="D12" s="2"/>
      <c r="E12" s="102"/>
      <c r="F12" s="105"/>
      <c r="G12" s="2"/>
      <c r="H12" s="39" t="s">
        <v>32</v>
      </c>
      <c r="I12" s="40">
        <v>0</v>
      </c>
      <c r="K12" s="24" t="s">
        <v>39</v>
      </c>
      <c r="L12" s="27">
        <v>4990304.04</v>
      </c>
      <c r="N12" s="57"/>
      <c r="O12" s="106"/>
      <c r="Q12" s="32"/>
      <c r="R12" s="83"/>
      <c r="S12" s="84"/>
      <c r="T12" s="14"/>
    </row>
    <row r="13" spans="2:20" ht="42.75" customHeight="1" thickBot="1">
      <c r="B13" s="83"/>
      <c r="C13" s="84"/>
      <c r="D13" s="2"/>
      <c r="E13" s="54" t="s">
        <v>12</v>
      </c>
      <c r="F13" s="86">
        <v>7.3300000000000004E-2</v>
      </c>
      <c r="G13" s="2"/>
      <c r="H13" s="25" t="s">
        <v>33</v>
      </c>
      <c r="I13" s="15">
        <v>1603119.48</v>
      </c>
      <c r="K13" s="24" t="s">
        <v>40</v>
      </c>
      <c r="L13" s="27">
        <v>2977792.34</v>
      </c>
      <c r="N13" s="57" t="s">
        <v>15</v>
      </c>
      <c r="O13" s="94">
        <f>+O10*100/O8</f>
        <v>6.7381072299961007</v>
      </c>
      <c r="R13" s="14"/>
      <c r="S13" s="14"/>
      <c r="T13" s="14"/>
    </row>
    <row r="14" spans="2:20" ht="39" customHeight="1" thickBot="1">
      <c r="B14" s="83"/>
      <c r="C14" s="84"/>
      <c r="D14" s="2"/>
      <c r="E14" s="85"/>
      <c r="F14" s="87"/>
      <c r="G14" s="2"/>
      <c r="H14" s="42"/>
      <c r="I14" s="43"/>
      <c r="K14" s="24" t="s">
        <v>41</v>
      </c>
      <c r="L14" s="27">
        <v>758505.92</v>
      </c>
      <c r="N14" s="57"/>
      <c r="O14" s="94"/>
      <c r="P14" s="32"/>
      <c r="R14" s="14"/>
      <c r="S14" s="14"/>
      <c r="T14" s="14"/>
    </row>
    <row r="15" spans="2:20" ht="16.5" customHeight="1">
      <c r="B15" s="83"/>
      <c r="C15" s="84"/>
      <c r="D15" s="2"/>
      <c r="E15" s="33"/>
      <c r="F15" s="36"/>
      <c r="G15" s="2"/>
      <c r="H15" s="107"/>
      <c r="I15" s="108"/>
      <c r="K15" s="24" t="s">
        <v>42</v>
      </c>
      <c r="L15" s="27">
        <v>269969.53999999998</v>
      </c>
      <c r="N15" s="4"/>
      <c r="O15" s="3"/>
      <c r="R15" s="14"/>
      <c r="S15" s="14"/>
      <c r="T15" s="14"/>
    </row>
    <row r="16" spans="2:20" ht="41.25" customHeight="1">
      <c r="B16" s="83"/>
      <c r="C16" s="84"/>
      <c r="D16" s="2"/>
      <c r="E16" s="10"/>
      <c r="F16" s="10"/>
      <c r="G16" s="2"/>
      <c r="H16" s="83"/>
      <c r="I16" s="80"/>
      <c r="K16" s="88"/>
      <c r="L16" s="89"/>
      <c r="N16" s="24" t="s">
        <v>28</v>
      </c>
      <c r="O16" s="17" t="s">
        <v>47</v>
      </c>
      <c r="R16" s="14"/>
      <c r="S16" s="14"/>
      <c r="T16" s="14"/>
    </row>
    <row r="17" spans="2:15" ht="54" customHeight="1">
      <c r="B17" s="35"/>
      <c r="C17" s="34"/>
      <c r="D17" s="2"/>
      <c r="E17" s="10"/>
      <c r="F17" s="10"/>
      <c r="G17" s="2"/>
      <c r="H17" s="83"/>
      <c r="I17" s="84"/>
      <c r="K17" s="90"/>
      <c r="L17" s="91"/>
      <c r="N17" s="24" t="s">
        <v>27</v>
      </c>
      <c r="O17" s="17" t="s">
        <v>48</v>
      </c>
    </row>
    <row r="18" spans="2:15" ht="33" customHeight="1">
      <c r="B18" s="83"/>
      <c r="C18" s="84"/>
      <c r="D18" s="2"/>
      <c r="E18" s="78"/>
      <c r="F18" s="78"/>
      <c r="G18" s="2"/>
      <c r="H18" s="42"/>
      <c r="I18" s="44"/>
      <c r="K18" s="90"/>
      <c r="L18" s="91"/>
      <c r="N18" s="28" t="s">
        <v>23</v>
      </c>
      <c r="O18" s="17" t="s">
        <v>49</v>
      </c>
    </row>
    <row r="19" spans="2:15" ht="33.75" customHeight="1" thickBot="1">
      <c r="B19" s="83"/>
      <c r="C19" s="84"/>
      <c r="D19" s="2"/>
      <c r="E19" s="78"/>
      <c r="F19" s="78"/>
      <c r="G19" s="2"/>
      <c r="H19" s="79"/>
      <c r="I19" s="80"/>
      <c r="K19" s="90"/>
      <c r="L19" s="91"/>
      <c r="N19" s="29" t="s">
        <v>22</v>
      </c>
      <c r="O19" s="18" t="s">
        <v>76</v>
      </c>
    </row>
    <row r="20" spans="2:15" ht="23.25" customHeight="1">
      <c r="B20" s="2"/>
      <c r="C20" s="2"/>
      <c r="D20" s="2"/>
      <c r="E20" s="2"/>
      <c r="F20" s="2"/>
      <c r="G20" s="2"/>
      <c r="H20" s="79"/>
      <c r="I20" s="80"/>
      <c r="K20" s="90"/>
      <c r="L20" s="91"/>
    </row>
    <row r="21" spans="2:15" ht="35.25" customHeight="1">
      <c r="B21" s="2"/>
      <c r="C21" s="2"/>
      <c r="D21" s="2"/>
      <c r="E21" s="2"/>
      <c r="F21" s="2"/>
      <c r="G21" s="2"/>
      <c r="H21" s="30"/>
      <c r="I21" s="31"/>
      <c r="K21" s="90"/>
      <c r="L21" s="91"/>
    </row>
    <row r="22" spans="2:15" ht="51.75" customHeight="1" thickBot="1">
      <c r="B22" s="2"/>
      <c r="C22" s="2"/>
      <c r="D22" s="2"/>
      <c r="E22" s="2"/>
      <c r="F22" s="2"/>
      <c r="G22" s="2"/>
      <c r="H22" s="2"/>
      <c r="I22" s="2"/>
      <c r="K22" s="92"/>
      <c r="L22" s="93"/>
    </row>
    <row r="23" spans="2:15" ht="51.75" customHeight="1" thickBot="1">
      <c r="B23" s="2"/>
      <c r="C23" s="2"/>
      <c r="D23" s="73" t="s">
        <v>4</v>
      </c>
      <c r="E23" s="74"/>
      <c r="F23" s="74" t="s">
        <v>3</v>
      </c>
      <c r="G23" s="74"/>
      <c r="H23" s="26" t="s">
        <v>5</v>
      </c>
      <c r="I23" s="20" t="s">
        <v>6</v>
      </c>
      <c r="K23" s="69" t="s">
        <v>57</v>
      </c>
      <c r="L23" s="70"/>
      <c r="M23" s="70"/>
      <c r="N23" s="70"/>
      <c r="O23" s="71"/>
    </row>
    <row r="24" spans="2:15" ht="45" customHeight="1">
      <c r="B24" s="81" t="s">
        <v>21</v>
      </c>
      <c r="C24" s="19" t="s">
        <v>46</v>
      </c>
      <c r="D24" s="57" t="s">
        <v>34</v>
      </c>
      <c r="E24" s="58"/>
      <c r="F24" s="72">
        <f>+F8</f>
        <v>640239523</v>
      </c>
      <c r="G24" s="72"/>
      <c r="H24" s="16">
        <f>+F10</f>
        <v>46953338.689999998</v>
      </c>
      <c r="I24" s="22">
        <f>+F13</f>
        <v>7.3300000000000004E-2</v>
      </c>
      <c r="K24" s="75" t="s">
        <v>59</v>
      </c>
      <c r="L24" s="76"/>
      <c r="M24" s="76"/>
      <c r="N24" s="76"/>
      <c r="O24" s="77"/>
    </row>
    <row r="25" spans="2:15" ht="34.5" customHeight="1">
      <c r="B25" s="82"/>
      <c r="C25" s="8" t="s">
        <v>24</v>
      </c>
      <c r="D25" s="57"/>
      <c r="E25" s="58"/>
      <c r="F25" s="72"/>
      <c r="G25" s="72"/>
      <c r="H25" s="16"/>
      <c r="I25" s="21"/>
      <c r="K25" s="75" t="s">
        <v>60</v>
      </c>
      <c r="L25" s="76"/>
      <c r="M25" s="76"/>
      <c r="N25" s="76"/>
      <c r="O25" s="77"/>
    </row>
    <row r="26" spans="2:15" ht="57" customHeight="1">
      <c r="B26" s="82"/>
      <c r="C26" s="8" t="s">
        <v>25</v>
      </c>
      <c r="D26" s="57"/>
      <c r="E26" s="58"/>
      <c r="F26" s="72"/>
      <c r="G26" s="72"/>
      <c r="H26" s="16"/>
      <c r="I26" s="21"/>
      <c r="K26" s="63" t="s">
        <v>61</v>
      </c>
      <c r="L26" s="64"/>
      <c r="M26" s="64"/>
      <c r="N26" s="64"/>
      <c r="O26" s="65"/>
    </row>
    <row r="27" spans="2:15" ht="43.5" customHeight="1">
      <c r="B27" s="82"/>
      <c r="C27" s="8" t="s">
        <v>26</v>
      </c>
      <c r="D27" s="57"/>
      <c r="E27" s="58"/>
      <c r="F27" s="72"/>
      <c r="G27" s="72"/>
      <c r="H27" s="16"/>
      <c r="I27" s="21"/>
      <c r="K27" s="60" t="s">
        <v>75</v>
      </c>
      <c r="L27" s="61"/>
      <c r="M27" s="61"/>
      <c r="N27" s="61"/>
      <c r="O27" s="62"/>
    </row>
    <row r="28" spans="2:15" ht="43.5" customHeight="1">
      <c r="K28" s="66" t="s">
        <v>62</v>
      </c>
      <c r="L28" s="67"/>
      <c r="M28" s="67"/>
      <c r="N28" s="67"/>
      <c r="O28" s="68"/>
    </row>
    <row r="29" spans="2:15" ht="29.25" customHeight="1">
      <c r="K29" s="60" t="s">
        <v>55</v>
      </c>
      <c r="L29" s="61"/>
      <c r="M29" s="61"/>
      <c r="N29" s="61"/>
      <c r="O29" s="62"/>
    </row>
    <row r="30" spans="2:15" ht="22.5" customHeight="1">
      <c r="K30" s="51" t="s">
        <v>63</v>
      </c>
      <c r="L30" s="52"/>
      <c r="M30" s="52"/>
      <c r="N30" s="52"/>
      <c r="O30" s="53"/>
    </row>
    <row r="31" spans="2:15" ht="39.75" customHeight="1">
      <c r="K31" s="60" t="s">
        <v>64</v>
      </c>
      <c r="L31" s="61"/>
      <c r="M31" s="61"/>
      <c r="N31" s="61"/>
      <c r="O31" s="62"/>
    </row>
    <row r="32" spans="2:15" ht="28.95" customHeight="1">
      <c r="K32" s="51" t="s">
        <v>65</v>
      </c>
      <c r="L32" s="52"/>
      <c r="M32" s="52"/>
      <c r="N32" s="52"/>
      <c r="O32" s="53"/>
    </row>
    <row r="33" spans="11:15" ht="26.25" customHeight="1">
      <c r="K33" s="51" t="s">
        <v>66</v>
      </c>
      <c r="L33" s="52" t="s">
        <v>45</v>
      </c>
      <c r="M33" s="52" t="s">
        <v>45</v>
      </c>
      <c r="N33" s="52" t="s">
        <v>45</v>
      </c>
      <c r="O33" s="53" t="s">
        <v>45</v>
      </c>
    </row>
    <row r="34" spans="11:15" ht="34.5" customHeight="1">
      <c r="K34" s="57" t="s">
        <v>67</v>
      </c>
      <c r="L34" s="58"/>
      <c r="M34" s="58"/>
      <c r="N34" s="58"/>
      <c r="O34" s="59"/>
    </row>
    <row r="35" spans="11:15" ht="30.75" customHeight="1">
      <c r="K35" s="57" t="s">
        <v>73</v>
      </c>
      <c r="L35" s="58"/>
      <c r="M35" s="58"/>
      <c r="N35" s="58"/>
      <c r="O35" s="59"/>
    </row>
    <row r="36" spans="11:15" ht="27.75" customHeight="1">
      <c r="K36" s="54" t="s">
        <v>68</v>
      </c>
      <c r="L36" s="55"/>
      <c r="M36" s="55"/>
      <c r="N36" s="55"/>
      <c r="O36" s="56"/>
    </row>
    <row r="37" spans="11:15" ht="41.25" customHeight="1">
      <c r="K37" s="45" t="s">
        <v>74</v>
      </c>
      <c r="L37" s="46"/>
      <c r="M37" s="46"/>
      <c r="N37" s="46"/>
      <c r="O37" s="47"/>
    </row>
    <row r="38" spans="11:15" ht="54.75" customHeight="1">
      <c r="K38" s="45" t="s">
        <v>58</v>
      </c>
      <c r="L38" s="46"/>
      <c r="M38" s="46"/>
      <c r="N38" s="46"/>
      <c r="O38" s="47"/>
    </row>
    <row r="39" spans="11:15" ht="43.5" customHeight="1">
      <c r="K39" s="45" t="s">
        <v>69</v>
      </c>
      <c r="L39" s="46"/>
      <c r="M39" s="46"/>
      <c r="N39" s="46"/>
      <c r="O39" s="47"/>
    </row>
    <row r="40" spans="11:15" ht="45" customHeight="1">
      <c r="K40" s="45" t="s">
        <v>70</v>
      </c>
      <c r="L40" s="46"/>
      <c r="M40" s="46"/>
      <c r="N40" s="46"/>
      <c r="O40" s="47"/>
    </row>
    <row r="41" spans="11:15" ht="54.75" customHeight="1">
      <c r="K41" s="45" t="s">
        <v>56</v>
      </c>
      <c r="L41" s="46"/>
      <c r="M41" s="46"/>
      <c r="N41" s="46"/>
      <c r="O41" s="47"/>
    </row>
    <row r="42" spans="11:15" ht="26.25" customHeight="1">
      <c r="K42" s="45" t="s">
        <v>71</v>
      </c>
      <c r="L42" s="46"/>
      <c r="M42" s="46"/>
      <c r="N42" s="46"/>
      <c r="O42" s="47"/>
    </row>
    <row r="43" spans="11:15" ht="26.25" customHeight="1" thickBot="1">
      <c r="K43" s="48" t="s">
        <v>72</v>
      </c>
      <c r="L43" s="49"/>
      <c r="M43" s="49"/>
      <c r="N43" s="49"/>
      <c r="O43" s="50"/>
    </row>
    <row r="44" spans="11:15" s="37" customFormat="1" ht="49.95" customHeight="1">
      <c r="K44" s="1"/>
      <c r="L44" s="1"/>
      <c r="M44" s="1"/>
      <c r="N44" s="1"/>
      <c r="O44" s="1"/>
    </row>
    <row r="45" spans="11:15" ht="44.4" customHeight="1"/>
    <row r="46" spans="11:15" ht="61.95" customHeight="1"/>
    <row r="47" spans="11:15" ht="22.2" customHeight="1"/>
    <row r="48" spans="11:15" ht="31.95" customHeight="1"/>
    <row r="49" ht="30" customHeight="1"/>
  </sheetData>
  <mergeCells count="71">
    <mergeCell ref="O8:O9"/>
    <mergeCell ref="B2:O2"/>
    <mergeCell ref="B3:O3"/>
    <mergeCell ref="B4:O4"/>
    <mergeCell ref="B7:C7"/>
    <mergeCell ref="E7:F7"/>
    <mergeCell ref="H7:I7"/>
    <mergeCell ref="K7:L7"/>
    <mergeCell ref="N7:O7"/>
    <mergeCell ref="B8:B9"/>
    <mergeCell ref="C8:C9"/>
    <mergeCell ref="E8:E9"/>
    <mergeCell ref="F8:F9"/>
    <mergeCell ref="N8:N9"/>
    <mergeCell ref="K16:L22"/>
    <mergeCell ref="N13:N14"/>
    <mergeCell ref="O13:O14"/>
    <mergeCell ref="B15:B16"/>
    <mergeCell ref="B10:B12"/>
    <mergeCell ref="C10:C12"/>
    <mergeCell ref="E10:E12"/>
    <mergeCell ref="F10:F12"/>
    <mergeCell ref="N10:N12"/>
    <mergeCell ref="O10:O12"/>
    <mergeCell ref="C15:C16"/>
    <mergeCell ref="H15:I15"/>
    <mergeCell ref="H16:H17"/>
    <mergeCell ref="I16:I17"/>
    <mergeCell ref="B18:B19"/>
    <mergeCell ref="C18:C19"/>
    <mergeCell ref="R10:R12"/>
    <mergeCell ref="S10:S12"/>
    <mergeCell ref="B13:B14"/>
    <mergeCell ref="C13:C14"/>
    <mergeCell ref="E13:E14"/>
    <mergeCell ref="F13:F14"/>
    <mergeCell ref="E18:F19"/>
    <mergeCell ref="H19:H20"/>
    <mergeCell ref="I19:I20"/>
    <mergeCell ref="B24:B27"/>
    <mergeCell ref="D24:E24"/>
    <mergeCell ref="F24:G24"/>
    <mergeCell ref="D27:E27"/>
    <mergeCell ref="F27:G27"/>
    <mergeCell ref="K23:O23"/>
    <mergeCell ref="D25:E25"/>
    <mergeCell ref="F25:G25"/>
    <mergeCell ref="D26:E26"/>
    <mergeCell ref="F26:G26"/>
    <mergeCell ref="D23:E23"/>
    <mergeCell ref="F23:G23"/>
    <mergeCell ref="K24:O24"/>
    <mergeCell ref="K25:O25"/>
    <mergeCell ref="K29:O29"/>
    <mergeCell ref="K30:O30"/>
    <mergeCell ref="K31:O31"/>
    <mergeCell ref="K26:O26"/>
    <mergeCell ref="K27:O27"/>
    <mergeCell ref="K28:O28"/>
    <mergeCell ref="K32:O32"/>
    <mergeCell ref="K33:O33"/>
    <mergeCell ref="K36:O36"/>
    <mergeCell ref="K35:O35"/>
    <mergeCell ref="K34:O34"/>
    <mergeCell ref="K42:O42"/>
    <mergeCell ref="K43:O43"/>
    <mergeCell ref="K37:O37"/>
    <mergeCell ref="K38:O38"/>
    <mergeCell ref="K39:O39"/>
    <mergeCell ref="K40:O40"/>
    <mergeCell ref="K41:O41"/>
  </mergeCells>
  <printOptions horizontalCentered="1" verticalCentered="1"/>
  <pageMargins left="0.23622047244094491" right="0.23622047244094491" top="0.35433070866141736" bottom="0.35433070866141736" header="0.31496062992125984" footer="0.31496062992125984"/>
  <pageSetup scale="42" fitToHeight="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A3" sqref="A3"/>
    </sheetView>
  </sheetViews>
  <sheetFormatPr baseColWidth="10" defaultRowHeight="14.4"/>
  <cols>
    <col min="1" max="1" width="12.88671875" customWidth="1"/>
    <col min="2" max="2" width="16.33203125" customWidth="1"/>
  </cols>
  <sheetData>
    <row r="1" spans="1:2" ht="26.4">
      <c r="A1" s="6" t="s">
        <v>8</v>
      </c>
      <c r="B1" s="7">
        <v>20575616.25</v>
      </c>
    </row>
    <row r="2" spans="1:2" ht="39.6">
      <c r="A2" s="6" t="s">
        <v>19</v>
      </c>
      <c r="B2" s="7">
        <v>694873.59999999998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7"/>
  <sheetViews>
    <sheetView workbookViewId="0">
      <selection activeCell="I28" sqref="I28"/>
    </sheetView>
  </sheetViews>
  <sheetFormatPr baseColWidth="10" defaultRowHeight="14.4"/>
  <cols>
    <col min="1" max="1" width="34.44140625" bestFit="1" customWidth="1"/>
    <col min="2" max="2" width="14.109375" bestFit="1" customWidth="1"/>
  </cols>
  <sheetData>
    <row r="2" spans="1:2">
      <c r="A2" s="54" t="s">
        <v>0</v>
      </c>
      <c r="B2" s="120">
        <v>497004000</v>
      </c>
    </row>
    <row r="3" spans="1:2">
      <c r="A3" s="102"/>
      <c r="B3" s="119"/>
    </row>
    <row r="4" spans="1:2">
      <c r="A4" s="54" t="s">
        <v>9</v>
      </c>
      <c r="B4" s="120">
        <v>21270489.850000001</v>
      </c>
    </row>
    <row r="5" spans="1:2">
      <c r="A5" s="102"/>
      <c r="B5" s="121"/>
    </row>
    <row r="6" spans="1:2">
      <c r="A6" s="54" t="s">
        <v>10</v>
      </c>
      <c r="B6" s="122">
        <v>4.2999999999999997E-2</v>
      </c>
    </row>
    <row r="7" spans="1:2">
      <c r="A7" s="102"/>
      <c r="B7" s="123"/>
    </row>
  </sheetData>
  <mergeCells count="6">
    <mergeCell ref="A2:A3"/>
    <mergeCell ref="B2:B3"/>
    <mergeCell ref="A4:A5"/>
    <mergeCell ref="B4:B5"/>
    <mergeCell ref="A6:A7"/>
    <mergeCell ref="B6:B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39D96561CF3FA49BA629FB29367CEAB" ma:contentTypeVersion="13" ma:contentTypeDescription="Crear nuevo documento." ma:contentTypeScope="" ma:versionID="606f3e7cb7d8008fc89ea2fbbbc52b3a">
  <xsd:schema xmlns:xsd="http://www.w3.org/2001/XMLSchema" xmlns:xs="http://www.w3.org/2001/XMLSchema" xmlns:p="http://schemas.microsoft.com/office/2006/metadata/properties" xmlns:ns3="efcf9931-6988-4c26-989d-90fd7d9d6177" xmlns:ns4="2de3127d-b50e-4c29-b846-9213acea4d89" targetNamespace="http://schemas.microsoft.com/office/2006/metadata/properties" ma:root="true" ma:fieldsID="23e20251a5979eb42f84e23b61b1232f" ns3:_="" ns4:_="">
    <xsd:import namespace="efcf9931-6988-4c26-989d-90fd7d9d6177"/>
    <xsd:import namespace="2de3127d-b50e-4c29-b846-9213acea4d8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f9931-6988-4c26-989d-90fd7d9d6177"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e3127d-b50e-4c29-b846-9213acea4d8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activity" ma:index="20"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2de3127d-b50e-4c29-b846-9213acea4d8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3C6549-093B-4DA1-B224-3FF708F694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cf9931-6988-4c26-989d-90fd7d9d6177"/>
    <ds:schemaRef ds:uri="2de3127d-b50e-4c29-b846-9213acea4d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2B19548-EF62-4441-AC26-B10FF5F55CB8}">
  <ds:schemaRefs>
    <ds:schemaRef ds:uri="efcf9931-6988-4c26-989d-90fd7d9d6177"/>
    <ds:schemaRef ds:uri="2de3127d-b50e-4c29-b846-9213acea4d89"/>
    <ds:schemaRef ds:uri="http://purl.org/dc/term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262E4126-94EB-49B8-9E9C-4ECBDAE463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Tablero</vt:lpstr>
      <vt:lpstr>Hoja3</vt:lpstr>
      <vt:lpstr>Hoja2</vt:lpstr>
      <vt:lpstr>Tablero!Área_de_impresión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CPCC</dc:creator>
  <cp:lastModifiedBy>nelson Hernández</cp:lastModifiedBy>
  <cp:lastPrinted>2023-09-08T17:20:27Z</cp:lastPrinted>
  <dcterms:created xsi:type="dcterms:W3CDTF">2023-02-11T22:01:01Z</dcterms:created>
  <dcterms:modified xsi:type="dcterms:W3CDTF">2023-09-08T17:20:37Z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0x010100A39D96561CF3FA49BA629FB29367CEAB</vt:lpwstr>
  </property>
</Properties>
</file>